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90" windowHeight="6555" tabRatio="690" activeTab="0"/>
  </bookViews>
  <sheets>
    <sheet name="忠和家政" sheetId="1" r:id="rId1"/>
    <sheet name="忠和動力機械" sheetId="2" r:id="rId2"/>
  </sheets>
  <definedNames>
    <definedName name="_xlnm.Print_Area" localSheetId="0">'忠和家政'!$A$1:$H$39</definedName>
    <definedName name="_xlnm.Print_Area" localSheetId="1">'忠和動力機械'!$A$1:$H$39</definedName>
  </definedNames>
  <calcPr fullCalcOnLoad="1"/>
</workbook>
</file>

<file path=xl/sharedStrings.xml><?xml version="1.0" encoding="utf-8"?>
<sst xmlns="http://schemas.openxmlformats.org/spreadsheetml/2006/main" count="109" uniqueCount="102">
  <si>
    <t>姓       名</t>
  </si>
  <si>
    <t>(加註等第)</t>
  </si>
  <si>
    <t>成績計算表</t>
  </si>
  <si>
    <t>競賽地點</t>
  </si>
  <si>
    <t>萬能工商</t>
  </si>
  <si>
    <t>競賽職群</t>
  </si>
  <si>
    <t>班       別</t>
  </si>
  <si>
    <t>合  辦  班</t>
  </si>
  <si>
    <t>組        別</t>
  </si>
  <si>
    <t>個 人 組</t>
  </si>
  <si>
    <t>參賽學校</t>
  </si>
  <si>
    <t>學生人數</t>
  </si>
  <si>
    <t>評分教師</t>
  </si>
  <si>
    <t>服務單位</t>
  </si>
  <si>
    <t>參加學生</t>
  </si>
  <si>
    <t>筆試成績</t>
  </si>
  <si>
    <t>百分比30%</t>
  </si>
  <si>
    <t>評分1</t>
  </si>
  <si>
    <t>百分比70%</t>
  </si>
  <si>
    <t>總分</t>
  </si>
  <si>
    <t>備註</t>
  </si>
  <si>
    <t>評分2</t>
  </si>
  <si>
    <r>
      <t xml:space="preserve">    </t>
    </r>
    <r>
      <rPr>
        <sz val="14"/>
        <rFont val="新細明體"/>
        <family val="1"/>
      </rPr>
      <t xml:space="preserve"> </t>
    </r>
    <r>
      <rPr>
        <sz val="14"/>
        <rFont val="標楷體"/>
        <family val="4"/>
      </rPr>
      <t xml:space="preserve">    </t>
    </r>
    <r>
      <rPr>
        <sz val="14"/>
        <rFont val="新細明體"/>
        <family val="1"/>
      </rPr>
      <t xml:space="preserve"> 嘉義縣101學年度國中技藝教育學程學生技藝競賽</t>
    </r>
  </si>
  <si>
    <r>
      <t xml:space="preserve">    </t>
    </r>
    <r>
      <rPr>
        <sz val="14"/>
        <rFont val="新細明體"/>
        <family val="1"/>
      </rPr>
      <t xml:space="preserve"> </t>
    </r>
    <r>
      <rPr>
        <sz val="14"/>
        <rFont val="標楷體"/>
        <family val="4"/>
      </rPr>
      <t xml:space="preserve">    </t>
    </r>
    <r>
      <rPr>
        <sz val="14"/>
        <rFont val="新細明體"/>
        <family val="1"/>
      </rPr>
      <t xml:space="preserve"> 嘉義縣101學年度國中技藝教育學程學生技藝競賽</t>
    </r>
  </si>
  <si>
    <t>成績計算表</t>
  </si>
  <si>
    <t>競賽地點</t>
  </si>
  <si>
    <t>萬能工商</t>
  </si>
  <si>
    <t>競賽職群</t>
  </si>
  <si>
    <t>班       別</t>
  </si>
  <si>
    <t>合  辦  班</t>
  </si>
  <si>
    <t>組        別</t>
  </si>
  <si>
    <t>個 人 組</t>
  </si>
  <si>
    <t>參賽學校</t>
  </si>
  <si>
    <t>學生人數</t>
  </si>
  <si>
    <t>評分教師</t>
  </si>
  <si>
    <t>服務單位</t>
  </si>
  <si>
    <t>參加學生</t>
  </si>
  <si>
    <t>筆試成績</t>
  </si>
  <si>
    <t>百分比30%</t>
  </si>
  <si>
    <t>評分1</t>
  </si>
  <si>
    <t>評分2</t>
  </si>
  <si>
    <t>百分比70%</t>
  </si>
  <si>
    <t>總分</t>
  </si>
  <si>
    <t>備註</t>
  </si>
  <si>
    <t>家政</t>
  </si>
  <si>
    <t>忠和國中</t>
  </si>
  <si>
    <t>動力機械</t>
  </si>
  <si>
    <t>吳芝宜</t>
  </si>
  <si>
    <t>林佳穎</t>
  </si>
  <si>
    <t>林怡君</t>
  </si>
  <si>
    <t>曾柔慈</t>
  </si>
  <si>
    <t>葉庭怡</t>
  </si>
  <si>
    <t>劉驊儀</t>
  </si>
  <si>
    <t>蔡心楹</t>
  </si>
  <si>
    <t>洪湘茹</t>
  </si>
  <si>
    <t>嚴珮欣</t>
  </si>
  <si>
    <t>郭建助</t>
  </si>
  <si>
    <t>王育琴</t>
  </si>
  <si>
    <t>江孟蓉</t>
  </si>
  <si>
    <t>李佩盈</t>
  </si>
  <si>
    <t>李鈺涓</t>
  </si>
  <si>
    <t>張毓倫</t>
  </si>
  <si>
    <t>曾郁茹</t>
  </si>
  <si>
    <t>黃郁芝</t>
  </si>
  <si>
    <t>蔡怡芸</t>
  </si>
  <si>
    <t>王羽如</t>
  </si>
  <si>
    <t>阮靜雯</t>
  </si>
  <si>
    <t>黃家君</t>
  </si>
  <si>
    <t>楊雪梅</t>
  </si>
  <si>
    <t>尹邵光</t>
  </si>
  <si>
    <t>林汶璟</t>
  </si>
  <si>
    <t>郭子嘉</t>
  </si>
  <si>
    <t>李福誠</t>
  </si>
  <si>
    <t>張恩通</t>
  </si>
  <si>
    <t>陳信志</t>
  </si>
  <si>
    <t>陳品宏</t>
  </si>
  <si>
    <t>陳炫廷</t>
  </si>
  <si>
    <t>曾有裕</t>
  </si>
  <si>
    <t>劉峻瑋</t>
  </si>
  <si>
    <t>謝翔宇</t>
  </si>
  <si>
    <t>簡士翔</t>
  </si>
  <si>
    <t>籃倚偉</t>
  </si>
  <si>
    <t>魏子閔</t>
  </si>
  <si>
    <t>方育杰</t>
  </si>
  <si>
    <t>石仕倫</t>
  </si>
  <si>
    <t>安大偉</t>
  </si>
  <si>
    <t>吳俊億</t>
  </si>
  <si>
    <t>吳昌柏</t>
  </si>
  <si>
    <t>姜順元</t>
  </si>
  <si>
    <t>柳智評</t>
  </si>
  <si>
    <t>翁子洋</t>
  </si>
  <si>
    <t>莊皓文</t>
  </si>
  <si>
    <t>傅名豪</t>
  </si>
  <si>
    <t>黃偉傑</t>
  </si>
  <si>
    <t>劉弦豐</t>
  </si>
  <si>
    <t>鄭成吉</t>
  </si>
  <si>
    <t>賴柏豪</t>
  </si>
  <si>
    <t>顏士傑</t>
  </si>
  <si>
    <t>劉子靖 江道義</t>
  </si>
  <si>
    <t>佳作</t>
  </si>
  <si>
    <t>佳作</t>
  </si>
  <si>
    <t>蔡伊媜 莊素美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</si>
</sst>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0.0_);[Red]\(0.0\)"/>
    <numFmt numFmtId="182" formatCode="0.00_);[Red]\(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81" fontId="0" fillId="0" borderId="4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vertical="center"/>
    </xf>
    <xf numFmtId="18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81" fontId="0" fillId="0" borderId="4" xfId="0" applyNumberFormat="1" applyFont="1" applyBorder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10" sqref="C10:D11"/>
    </sheetView>
  </sheetViews>
  <sheetFormatPr defaultColWidth="9.00390625" defaultRowHeight="16.5"/>
  <cols>
    <col min="1" max="1" width="9.875" style="0" customWidth="1"/>
    <col min="2" max="3" width="9.125" style="0" customWidth="1"/>
    <col min="4" max="4" width="10.625" style="0" customWidth="1"/>
    <col min="5" max="5" width="10.00390625" style="0" customWidth="1"/>
    <col min="6" max="6" width="9.375" style="0" customWidth="1"/>
    <col min="7" max="7" width="8.25390625" style="0" customWidth="1"/>
    <col min="8" max="8" width="10.875" style="0" customWidth="1"/>
    <col min="9" max="9" width="8.875" style="0" hidden="1" customWidth="1"/>
  </cols>
  <sheetData>
    <row r="1" spans="1:9" ht="21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"/>
      <c r="B3" s="2"/>
      <c r="C3" s="47" t="s">
        <v>24</v>
      </c>
      <c r="D3" s="47"/>
      <c r="E3" s="48"/>
      <c r="F3" s="2"/>
      <c r="G3" s="2"/>
      <c r="H3" s="2"/>
      <c r="I3" s="2"/>
    </row>
    <row r="4" spans="1:9" ht="16.5">
      <c r="A4" s="42" t="s">
        <v>25</v>
      </c>
      <c r="B4" s="49"/>
      <c r="C4" s="38" t="s">
        <v>26</v>
      </c>
      <c r="D4" s="52"/>
      <c r="E4" s="42" t="s">
        <v>27</v>
      </c>
      <c r="F4" s="43"/>
      <c r="G4" s="38" t="s">
        <v>44</v>
      </c>
      <c r="H4" s="39"/>
      <c r="I4" s="4"/>
    </row>
    <row r="5" spans="1:9" ht="10.5" customHeight="1">
      <c r="A5" s="50"/>
      <c r="B5" s="51"/>
      <c r="C5" s="40"/>
      <c r="D5" s="53"/>
      <c r="E5" s="44"/>
      <c r="F5" s="45"/>
      <c r="G5" s="40"/>
      <c r="H5" s="41"/>
      <c r="I5" s="3"/>
    </row>
    <row r="6" spans="1:8" ht="16.5">
      <c r="A6" s="42" t="s">
        <v>28</v>
      </c>
      <c r="B6" s="49"/>
      <c r="C6" s="38" t="s">
        <v>29</v>
      </c>
      <c r="D6" s="52"/>
      <c r="E6" s="42" t="s">
        <v>30</v>
      </c>
      <c r="F6" s="43"/>
      <c r="G6" s="38" t="s">
        <v>31</v>
      </c>
      <c r="H6" s="39"/>
    </row>
    <row r="7" spans="1:8" ht="9.75" customHeight="1">
      <c r="A7" s="44"/>
      <c r="B7" s="51"/>
      <c r="C7" s="40"/>
      <c r="D7" s="53"/>
      <c r="E7" s="44"/>
      <c r="F7" s="45"/>
      <c r="G7" s="40"/>
      <c r="H7" s="41"/>
    </row>
    <row r="8" spans="1:8" ht="16.5">
      <c r="A8" s="42" t="s">
        <v>32</v>
      </c>
      <c r="B8" s="49"/>
      <c r="C8" s="38" t="s">
        <v>45</v>
      </c>
      <c r="D8" s="52"/>
      <c r="E8" s="42" t="s">
        <v>33</v>
      </c>
      <c r="F8" s="43"/>
      <c r="G8" s="38">
        <f>COUNTA(A15:A59)</f>
        <v>25</v>
      </c>
      <c r="H8" s="39"/>
    </row>
    <row r="9" spans="1:8" ht="10.5" customHeight="1">
      <c r="A9" s="50"/>
      <c r="B9" s="51"/>
      <c r="C9" s="40"/>
      <c r="D9" s="53"/>
      <c r="E9" s="44"/>
      <c r="F9" s="45"/>
      <c r="G9" s="40"/>
      <c r="H9" s="41"/>
    </row>
    <row r="10" spans="1:8" ht="16.5">
      <c r="A10" s="42" t="s">
        <v>34</v>
      </c>
      <c r="B10" s="39"/>
      <c r="C10" s="38" t="s">
        <v>101</v>
      </c>
      <c r="D10" s="52"/>
      <c r="E10" s="42" t="s">
        <v>35</v>
      </c>
      <c r="F10" s="43"/>
      <c r="G10" s="38" t="s">
        <v>26</v>
      </c>
      <c r="H10" s="39"/>
    </row>
    <row r="11" spans="1:8" ht="12.75" customHeight="1">
      <c r="A11" s="44"/>
      <c r="B11" s="41"/>
      <c r="C11" s="40"/>
      <c r="D11" s="53"/>
      <c r="E11" s="44"/>
      <c r="F11" s="45"/>
      <c r="G11" s="40"/>
      <c r="H11" s="41"/>
    </row>
    <row r="13" spans="1:10" ht="18" customHeight="1">
      <c r="A13" s="31" t="s">
        <v>36</v>
      </c>
      <c r="B13" s="49" t="s">
        <v>37</v>
      </c>
      <c r="C13" s="33" t="s">
        <v>38</v>
      </c>
      <c r="D13" s="37" t="s">
        <v>39</v>
      </c>
      <c r="E13" s="37" t="s">
        <v>40</v>
      </c>
      <c r="F13" s="33" t="s">
        <v>41</v>
      </c>
      <c r="G13" s="35" t="s">
        <v>42</v>
      </c>
      <c r="H13" s="32" t="s">
        <v>43</v>
      </c>
      <c r="I13" s="1"/>
      <c r="J13" s="9"/>
    </row>
    <row r="14" spans="1:10" ht="18" customHeight="1">
      <c r="A14" s="17" t="s">
        <v>0</v>
      </c>
      <c r="B14" s="51"/>
      <c r="C14" s="34"/>
      <c r="D14" s="36"/>
      <c r="E14" s="36"/>
      <c r="F14" s="34"/>
      <c r="G14" s="36"/>
      <c r="H14" s="25" t="s">
        <v>1</v>
      </c>
      <c r="I14" s="1"/>
      <c r="J14" s="9"/>
    </row>
    <row r="15" spans="1:10" ht="18" customHeight="1">
      <c r="A15" s="30" t="s">
        <v>69</v>
      </c>
      <c r="B15" s="26">
        <v>98</v>
      </c>
      <c r="C15" s="14">
        <f aca="true" t="shared" si="0" ref="C15:C39">B15*0.3</f>
        <v>29.4</v>
      </c>
      <c r="D15" s="22">
        <v>86</v>
      </c>
      <c r="E15" s="22">
        <v>83</v>
      </c>
      <c r="F15" s="23">
        <f aca="true" t="shared" si="1" ref="F15:F39">(D15+E15)*0.7/2</f>
        <v>59.15</v>
      </c>
      <c r="G15" s="24">
        <f aca="true" t="shared" si="2" ref="G15:G39">C15+F15</f>
        <v>88.55</v>
      </c>
      <c r="H15" s="19">
        <v>1</v>
      </c>
      <c r="J15" s="9"/>
    </row>
    <row r="16" spans="1:10" ht="16.5">
      <c r="A16" s="30" t="s">
        <v>47</v>
      </c>
      <c r="B16" s="27">
        <v>94</v>
      </c>
      <c r="C16" s="13">
        <f t="shared" si="0"/>
        <v>28.2</v>
      </c>
      <c r="D16" s="12">
        <v>86</v>
      </c>
      <c r="E16" s="12">
        <v>84</v>
      </c>
      <c r="F16" s="13">
        <f t="shared" si="1"/>
        <v>59.49999999999999</v>
      </c>
      <c r="G16" s="15">
        <f t="shared" si="2"/>
        <v>87.69999999999999</v>
      </c>
      <c r="H16" s="17">
        <v>2</v>
      </c>
      <c r="J16" s="9"/>
    </row>
    <row r="17" spans="1:10" ht="16.5">
      <c r="A17" s="30" t="s">
        <v>68</v>
      </c>
      <c r="B17" s="28">
        <v>88</v>
      </c>
      <c r="C17" s="6">
        <f t="shared" si="0"/>
        <v>26.4</v>
      </c>
      <c r="D17" s="11">
        <v>89</v>
      </c>
      <c r="E17" s="11">
        <v>82</v>
      </c>
      <c r="F17" s="13">
        <f t="shared" si="1"/>
        <v>59.849999999999994</v>
      </c>
      <c r="G17" s="5">
        <f t="shared" si="2"/>
        <v>86.25</v>
      </c>
      <c r="H17" s="17">
        <v>3</v>
      </c>
      <c r="J17" s="9"/>
    </row>
    <row r="18" spans="1:10" ht="18" customHeight="1">
      <c r="A18" s="30" t="s">
        <v>57</v>
      </c>
      <c r="B18" s="28">
        <v>96</v>
      </c>
      <c r="C18" s="6">
        <f t="shared" si="0"/>
        <v>28.799999999999997</v>
      </c>
      <c r="D18" s="11">
        <v>82</v>
      </c>
      <c r="E18" s="11">
        <v>80</v>
      </c>
      <c r="F18" s="13">
        <f t="shared" si="1"/>
        <v>56.699999999999996</v>
      </c>
      <c r="G18" s="5">
        <f t="shared" si="2"/>
        <v>85.5</v>
      </c>
      <c r="H18" s="17">
        <v>4</v>
      </c>
      <c r="J18" s="9"/>
    </row>
    <row r="19" spans="1:10" ht="16.5">
      <c r="A19" s="30" t="s">
        <v>55</v>
      </c>
      <c r="B19" s="28">
        <v>100</v>
      </c>
      <c r="C19" s="6">
        <f t="shared" si="0"/>
        <v>30</v>
      </c>
      <c r="D19" s="11">
        <v>80</v>
      </c>
      <c r="E19" s="11">
        <v>78</v>
      </c>
      <c r="F19" s="13">
        <f t="shared" si="1"/>
        <v>55.3</v>
      </c>
      <c r="G19" s="5">
        <f t="shared" si="2"/>
        <v>85.3</v>
      </c>
      <c r="H19" s="17">
        <v>5</v>
      </c>
      <c r="J19" s="9"/>
    </row>
    <row r="20" spans="1:10" ht="16.5" customHeight="1">
      <c r="A20" s="30" t="s">
        <v>67</v>
      </c>
      <c r="B20" s="28">
        <v>82</v>
      </c>
      <c r="C20" s="6">
        <f t="shared" si="0"/>
        <v>24.599999999999998</v>
      </c>
      <c r="D20" s="11">
        <v>85</v>
      </c>
      <c r="E20" s="11">
        <v>85</v>
      </c>
      <c r="F20" s="13">
        <f t="shared" si="1"/>
        <v>59.49999999999999</v>
      </c>
      <c r="G20" s="5">
        <f t="shared" si="2"/>
        <v>84.1</v>
      </c>
      <c r="H20" s="17">
        <v>6</v>
      </c>
      <c r="J20" s="9"/>
    </row>
    <row r="21" spans="1:10" ht="16.5">
      <c r="A21" s="30" t="s">
        <v>58</v>
      </c>
      <c r="B21" s="27">
        <v>100</v>
      </c>
      <c r="C21" s="13">
        <f t="shared" si="0"/>
        <v>30</v>
      </c>
      <c r="D21" s="12">
        <v>82</v>
      </c>
      <c r="E21" s="12">
        <v>72</v>
      </c>
      <c r="F21" s="13">
        <f t="shared" si="1"/>
        <v>53.9</v>
      </c>
      <c r="G21" s="15">
        <f t="shared" si="2"/>
        <v>83.9</v>
      </c>
      <c r="H21" s="18" t="s">
        <v>100</v>
      </c>
      <c r="J21" s="9"/>
    </row>
    <row r="22" spans="1:10" ht="16.5">
      <c r="A22" s="20" t="s">
        <v>61</v>
      </c>
      <c r="B22" s="28">
        <v>100</v>
      </c>
      <c r="C22" s="6">
        <f t="shared" si="0"/>
        <v>30</v>
      </c>
      <c r="D22" s="11">
        <v>85</v>
      </c>
      <c r="E22" s="11">
        <v>68</v>
      </c>
      <c r="F22" s="13">
        <f t="shared" si="1"/>
        <v>53.55</v>
      </c>
      <c r="G22" s="5">
        <f t="shared" si="2"/>
        <v>83.55</v>
      </c>
      <c r="H22" s="18" t="s">
        <v>100</v>
      </c>
      <c r="J22" s="9"/>
    </row>
    <row r="23" spans="1:10" ht="16.5">
      <c r="A23" s="20" t="s">
        <v>49</v>
      </c>
      <c r="B23" s="28">
        <v>100</v>
      </c>
      <c r="C23" s="6">
        <f t="shared" si="0"/>
        <v>30</v>
      </c>
      <c r="D23" s="11">
        <v>78</v>
      </c>
      <c r="E23" s="11">
        <v>74</v>
      </c>
      <c r="F23" s="13">
        <f t="shared" si="1"/>
        <v>53.199999999999996</v>
      </c>
      <c r="G23" s="5">
        <f t="shared" si="2"/>
        <v>83.19999999999999</v>
      </c>
      <c r="H23" s="19"/>
      <c r="J23" s="9"/>
    </row>
    <row r="24" spans="1:10" ht="16.5">
      <c r="A24" s="30" t="s">
        <v>52</v>
      </c>
      <c r="B24" s="27">
        <v>84</v>
      </c>
      <c r="C24" s="13">
        <f t="shared" si="0"/>
        <v>25.2</v>
      </c>
      <c r="D24" s="12">
        <v>87</v>
      </c>
      <c r="E24" s="12">
        <v>77</v>
      </c>
      <c r="F24" s="13">
        <f t="shared" si="1"/>
        <v>57.4</v>
      </c>
      <c r="G24" s="15">
        <f t="shared" si="2"/>
        <v>82.6</v>
      </c>
      <c r="H24" s="19"/>
      <c r="J24" s="9"/>
    </row>
    <row r="25" spans="1:10" ht="16.5">
      <c r="A25" s="30" t="s">
        <v>60</v>
      </c>
      <c r="B25" s="28">
        <v>98</v>
      </c>
      <c r="C25" s="6">
        <f t="shared" si="0"/>
        <v>29.4</v>
      </c>
      <c r="D25" s="11">
        <v>84</v>
      </c>
      <c r="E25" s="11">
        <v>65</v>
      </c>
      <c r="F25" s="13">
        <f t="shared" si="1"/>
        <v>52.15</v>
      </c>
      <c r="G25" s="5">
        <f t="shared" si="2"/>
        <v>81.55</v>
      </c>
      <c r="H25" s="19"/>
      <c r="J25" s="9"/>
    </row>
    <row r="26" spans="1:10" ht="16.5">
      <c r="A26" s="20" t="s">
        <v>50</v>
      </c>
      <c r="B26" s="28">
        <v>88</v>
      </c>
      <c r="C26" s="6">
        <f t="shared" si="0"/>
        <v>26.4</v>
      </c>
      <c r="D26" s="11">
        <v>78</v>
      </c>
      <c r="E26" s="11">
        <v>66</v>
      </c>
      <c r="F26" s="13">
        <f t="shared" si="1"/>
        <v>50.4</v>
      </c>
      <c r="G26" s="5">
        <f t="shared" si="2"/>
        <v>76.8</v>
      </c>
      <c r="H26" s="17"/>
      <c r="J26" s="9"/>
    </row>
    <row r="27" spans="1:10" ht="16.5">
      <c r="A27" s="30" t="s">
        <v>51</v>
      </c>
      <c r="B27" s="27">
        <v>94</v>
      </c>
      <c r="C27" s="13">
        <f t="shared" si="0"/>
        <v>28.2</v>
      </c>
      <c r="D27" s="12">
        <v>70</v>
      </c>
      <c r="E27" s="12">
        <v>67</v>
      </c>
      <c r="F27" s="13">
        <f t="shared" si="1"/>
        <v>47.949999999999996</v>
      </c>
      <c r="G27" s="15">
        <f t="shared" si="2"/>
        <v>76.14999999999999</v>
      </c>
      <c r="H27" s="19"/>
      <c r="J27" s="9"/>
    </row>
    <row r="28" spans="1:10" ht="16.5">
      <c r="A28" s="30" t="s">
        <v>66</v>
      </c>
      <c r="B28" s="28">
        <v>82</v>
      </c>
      <c r="C28" s="6">
        <f t="shared" si="0"/>
        <v>24.599999999999998</v>
      </c>
      <c r="D28" s="11">
        <v>70</v>
      </c>
      <c r="E28" s="11">
        <v>71</v>
      </c>
      <c r="F28" s="13">
        <f t="shared" si="1"/>
        <v>49.349999999999994</v>
      </c>
      <c r="G28" s="5">
        <f t="shared" si="2"/>
        <v>73.94999999999999</v>
      </c>
      <c r="H28" s="17"/>
      <c r="J28" s="9"/>
    </row>
    <row r="29" spans="1:10" ht="16.5">
      <c r="A29" s="18" t="s">
        <v>71</v>
      </c>
      <c r="B29" s="27">
        <v>70</v>
      </c>
      <c r="C29" s="13">
        <f t="shared" si="0"/>
        <v>21</v>
      </c>
      <c r="D29" s="12">
        <v>70</v>
      </c>
      <c r="E29" s="12">
        <v>78</v>
      </c>
      <c r="F29" s="13">
        <f t="shared" si="1"/>
        <v>51.8</v>
      </c>
      <c r="G29" s="15">
        <f t="shared" si="2"/>
        <v>72.8</v>
      </c>
      <c r="H29" s="19"/>
      <c r="J29" s="9"/>
    </row>
    <row r="30" spans="1:10" ht="16.5">
      <c r="A30" s="20" t="s">
        <v>48</v>
      </c>
      <c r="B30" s="28">
        <v>44</v>
      </c>
      <c r="C30" s="6">
        <f t="shared" si="0"/>
        <v>13.2</v>
      </c>
      <c r="D30" s="11">
        <v>88</v>
      </c>
      <c r="E30" s="11">
        <v>80</v>
      </c>
      <c r="F30" s="13">
        <f t="shared" si="1"/>
        <v>58.8</v>
      </c>
      <c r="G30" s="5">
        <f t="shared" si="2"/>
        <v>72</v>
      </c>
      <c r="H30" s="17"/>
      <c r="J30" s="9"/>
    </row>
    <row r="31" spans="1:10" ht="18" customHeight="1">
      <c r="A31" s="20" t="s">
        <v>70</v>
      </c>
      <c r="B31" s="28">
        <v>46</v>
      </c>
      <c r="C31" s="6">
        <f t="shared" si="0"/>
        <v>13.799999999999999</v>
      </c>
      <c r="D31" s="11">
        <v>85</v>
      </c>
      <c r="E31" s="11">
        <v>74</v>
      </c>
      <c r="F31" s="13">
        <f t="shared" si="1"/>
        <v>55.65</v>
      </c>
      <c r="G31" s="5">
        <f t="shared" si="2"/>
        <v>69.45</v>
      </c>
      <c r="H31" s="17"/>
      <c r="J31" s="9"/>
    </row>
    <row r="32" spans="1:10" ht="18" customHeight="1">
      <c r="A32" s="20" t="s">
        <v>56</v>
      </c>
      <c r="B32" s="28">
        <v>62</v>
      </c>
      <c r="C32" s="6">
        <f t="shared" si="0"/>
        <v>18.599999999999998</v>
      </c>
      <c r="D32" s="11">
        <v>73</v>
      </c>
      <c r="E32" s="11">
        <v>72</v>
      </c>
      <c r="F32" s="13">
        <f t="shared" si="1"/>
        <v>50.75</v>
      </c>
      <c r="G32" s="5">
        <f t="shared" si="2"/>
        <v>69.35</v>
      </c>
      <c r="H32" s="17"/>
      <c r="J32" s="9"/>
    </row>
    <row r="33" spans="1:10" ht="18" customHeight="1">
      <c r="A33" s="30" t="s">
        <v>62</v>
      </c>
      <c r="B33" s="27">
        <v>34</v>
      </c>
      <c r="C33" s="13">
        <f t="shared" si="0"/>
        <v>10.2</v>
      </c>
      <c r="D33" s="12">
        <v>85</v>
      </c>
      <c r="E33" s="12">
        <v>70</v>
      </c>
      <c r="F33" s="13">
        <f t="shared" si="1"/>
        <v>54.25</v>
      </c>
      <c r="G33" s="15">
        <f t="shared" si="2"/>
        <v>64.45</v>
      </c>
      <c r="H33" s="19"/>
      <c r="J33" s="9"/>
    </row>
    <row r="34" spans="1:10" ht="18" customHeight="1">
      <c r="A34" s="20" t="s">
        <v>54</v>
      </c>
      <c r="B34" s="28">
        <v>60</v>
      </c>
      <c r="C34" s="16">
        <f t="shared" si="0"/>
        <v>18</v>
      </c>
      <c r="D34" s="11">
        <v>65</v>
      </c>
      <c r="E34" s="11">
        <v>62</v>
      </c>
      <c r="F34" s="13">
        <f t="shared" si="1"/>
        <v>44.449999999999996</v>
      </c>
      <c r="G34" s="5">
        <f t="shared" si="2"/>
        <v>62.449999999999996</v>
      </c>
      <c r="H34" s="20"/>
      <c r="J34" s="9"/>
    </row>
    <row r="35" spans="1:10" ht="18" customHeight="1">
      <c r="A35" s="20" t="s">
        <v>53</v>
      </c>
      <c r="B35" s="29">
        <v>52</v>
      </c>
      <c r="C35" s="7">
        <f t="shared" si="0"/>
        <v>15.6</v>
      </c>
      <c r="D35" s="10">
        <v>65</v>
      </c>
      <c r="E35" s="10">
        <v>62</v>
      </c>
      <c r="F35" s="13">
        <f t="shared" si="1"/>
        <v>44.449999999999996</v>
      </c>
      <c r="G35" s="5">
        <f t="shared" si="2"/>
        <v>60.05</v>
      </c>
      <c r="H35" s="21"/>
      <c r="J35" s="9"/>
    </row>
    <row r="36" spans="1:10" ht="18" customHeight="1">
      <c r="A36" s="30" t="s">
        <v>65</v>
      </c>
      <c r="B36" s="28">
        <v>30</v>
      </c>
      <c r="C36" s="6">
        <f t="shared" si="0"/>
        <v>9</v>
      </c>
      <c r="D36" s="11">
        <v>63</v>
      </c>
      <c r="E36" s="11">
        <v>70</v>
      </c>
      <c r="F36" s="13">
        <f t="shared" si="1"/>
        <v>46.55</v>
      </c>
      <c r="G36" s="5">
        <f t="shared" si="2"/>
        <v>55.55</v>
      </c>
      <c r="H36" s="20"/>
      <c r="J36" s="9"/>
    </row>
    <row r="37" spans="1:10" ht="16.5">
      <c r="A37" s="20" t="s">
        <v>59</v>
      </c>
      <c r="B37" s="29">
        <v>18</v>
      </c>
      <c r="C37" s="7">
        <f t="shared" si="0"/>
        <v>5.3999999999999995</v>
      </c>
      <c r="D37" s="10">
        <v>80</v>
      </c>
      <c r="E37" s="10">
        <v>63</v>
      </c>
      <c r="F37" s="13">
        <f t="shared" si="1"/>
        <v>50.05</v>
      </c>
      <c r="G37" s="8">
        <f t="shared" si="2"/>
        <v>55.449999999999996</v>
      </c>
      <c r="H37" s="17"/>
      <c r="J37" s="9"/>
    </row>
    <row r="38" spans="1:10" ht="16.5">
      <c r="A38" s="30" t="s">
        <v>64</v>
      </c>
      <c r="B38" s="28">
        <v>28</v>
      </c>
      <c r="C38" s="6">
        <f t="shared" si="0"/>
        <v>8.4</v>
      </c>
      <c r="D38" s="11">
        <v>65</v>
      </c>
      <c r="E38" s="11">
        <v>64</v>
      </c>
      <c r="F38" s="13">
        <f t="shared" si="1"/>
        <v>45.15</v>
      </c>
      <c r="G38" s="5">
        <f t="shared" si="2"/>
        <v>53.55</v>
      </c>
      <c r="H38" s="17"/>
      <c r="J38" s="9"/>
    </row>
    <row r="39" spans="1:10" ht="16.5">
      <c r="A39" s="20" t="s">
        <v>63</v>
      </c>
      <c r="B39" s="28">
        <v>14</v>
      </c>
      <c r="C39" s="6">
        <f t="shared" si="0"/>
        <v>4.2</v>
      </c>
      <c r="D39" s="11">
        <v>65</v>
      </c>
      <c r="E39" s="11">
        <v>65</v>
      </c>
      <c r="F39" s="13">
        <f t="shared" si="1"/>
        <v>45.5</v>
      </c>
      <c r="G39" s="5">
        <f t="shared" si="2"/>
        <v>49.7</v>
      </c>
      <c r="H39" s="17"/>
      <c r="J39" s="9"/>
    </row>
    <row r="42" ht="16.5">
      <c r="G42" s="1"/>
    </row>
  </sheetData>
  <mergeCells count="24">
    <mergeCell ref="B13:B14"/>
    <mergeCell ref="G6:H7"/>
    <mergeCell ref="A6:B7"/>
    <mergeCell ref="C6:D7"/>
    <mergeCell ref="C10:D11"/>
    <mergeCell ref="C8:D9"/>
    <mergeCell ref="A8:B9"/>
    <mergeCell ref="E6:F7"/>
    <mergeCell ref="A10:B11"/>
    <mergeCell ref="E8:F9"/>
    <mergeCell ref="A1:I1"/>
    <mergeCell ref="C3:E3"/>
    <mergeCell ref="E4:F5"/>
    <mergeCell ref="G4:H5"/>
    <mergeCell ref="A4:B5"/>
    <mergeCell ref="C4:D5"/>
    <mergeCell ref="G8:H9"/>
    <mergeCell ref="E10:F11"/>
    <mergeCell ref="G10:H11"/>
    <mergeCell ref="F13:F14"/>
    <mergeCell ref="C13:C14"/>
    <mergeCell ref="G13:G14"/>
    <mergeCell ref="E13:E14"/>
    <mergeCell ref="D13:D14"/>
  </mergeCells>
  <printOptions/>
  <pageMargins left="0.7480314960629921" right="0.35433070866141736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">
      <selection activeCell="A15" sqref="A15:A22"/>
    </sheetView>
  </sheetViews>
  <sheetFormatPr defaultColWidth="9.00390625" defaultRowHeight="16.5"/>
  <cols>
    <col min="1" max="1" width="9.875" style="0" customWidth="1"/>
    <col min="2" max="3" width="9.125" style="0" customWidth="1"/>
    <col min="4" max="4" width="10.625" style="0" customWidth="1"/>
    <col min="5" max="5" width="10.00390625" style="0" customWidth="1"/>
    <col min="6" max="6" width="9.375" style="0" customWidth="1"/>
    <col min="7" max="7" width="8.25390625" style="0" customWidth="1"/>
    <col min="8" max="8" width="10.875" style="0" customWidth="1"/>
    <col min="9" max="9" width="8.875" style="0" hidden="1" customWidth="1"/>
  </cols>
  <sheetData>
    <row r="1" spans="1:9" ht="21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"/>
      <c r="B3" s="2"/>
      <c r="C3" s="47" t="s">
        <v>2</v>
      </c>
      <c r="D3" s="47"/>
      <c r="E3" s="48"/>
      <c r="F3" s="2"/>
      <c r="G3" s="2"/>
      <c r="H3" s="2"/>
      <c r="I3" s="2"/>
    </row>
    <row r="4" spans="1:9" ht="16.5">
      <c r="A4" s="42" t="s">
        <v>3</v>
      </c>
      <c r="B4" s="49"/>
      <c r="C4" s="38" t="s">
        <v>4</v>
      </c>
      <c r="D4" s="52"/>
      <c r="E4" s="42" t="s">
        <v>5</v>
      </c>
      <c r="F4" s="43"/>
      <c r="G4" s="38" t="s">
        <v>46</v>
      </c>
      <c r="H4" s="39"/>
      <c r="I4" s="4"/>
    </row>
    <row r="5" spans="1:9" ht="10.5" customHeight="1">
      <c r="A5" s="50"/>
      <c r="B5" s="51"/>
      <c r="C5" s="40"/>
      <c r="D5" s="53"/>
      <c r="E5" s="44"/>
      <c r="F5" s="45"/>
      <c r="G5" s="40"/>
      <c r="H5" s="41"/>
      <c r="I5" s="3"/>
    </row>
    <row r="6" spans="1:8" ht="16.5">
      <c r="A6" s="42" t="s">
        <v>6</v>
      </c>
      <c r="B6" s="49"/>
      <c r="C6" s="38" t="s">
        <v>7</v>
      </c>
      <c r="D6" s="52"/>
      <c r="E6" s="42" t="s">
        <v>8</v>
      </c>
      <c r="F6" s="43"/>
      <c r="G6" s="38" t="s">
        <v>9</v>
      </c>
      <c r="H6" s="39"/>
    </row>
    <row r="7" spans="1:8" ht="9.75" customHeight="1">
      <c r="A7" s="44"/>
      <c r="B7" s="51"/>
      <c r="C7" s="40"/>
      <c r="D7" s="53"/>
      <c r="E7" s="44"/>
      <c r="F7" s="45"/>
      <c r="G7" s="40"/>
      <c r="H7" s="41"/>
    </row>
    <row r="8" spans="1:8" ht="16.5">
      <c r="A8" s="42" t="s">
        <v>10</v>
      </c>
      <c r="B8" s="49"/>
      <c r="C8" s="38" t="s">
        <v>45</v>
      </c>
      <c r="D8" s="52"/>
      <c r="E8" s="42" t="s">
        <v>11</v>
      </c>
      <c r="F8" s="43"/>
      <c r="G8" s="38">
        <f>COUNTA(A15:A59)</f>
        <v>26</v>
      </c>
      <c r="H8" s="39"/>
    </row>
    <row r="9" spans="1:8" ht="10.5" customHeight="1">
      <c r="A9" s="50"/>
      <c r="B9" s="51"/>
      <c r="C9" s="40"/>
      <c r="D9" s="53"/>
      <c r="E9" s="44"/>
      <c r="F9" s="45"/>
      <c r="G9" s="40"/>
      <c r="H9" s="41"/>
    </row>
    <row r="10" spans="1:8" ht="16.5">
      <c r="A10" s="42" t="s">
        <v>12</v>
      </c>
      <c r="B10" s="39"/>
      <c r="C10" s="38" t="s">
        <v>98</v>
      </c>
      <c r="D10" s="52"/>
      <c r="E10" s="42" t="s">
        <v>13</v>
      </c>
      <c r="F10" s="43"/>
      <c r="G10" s="38" t="s">
        <v>4</v>
      </c>
      <c r="H10" s="39"/>
    </row>
    <row r="11" spans="1:8" ht="12.75" customHeight="1">
      <c r="A11" s="44"/>
      <c r="B11" s="41"/>
      <c r="C11" s="40"/>
      <c r="D11" s="53"/>
      <c r="E11" s="44"/>
      <c r="F11" s="45"/>
      <c r="G11" s="40"/>
      <c r="H11" s="41"/>
    </row>
    <row r="13" spans="1:10" ht="18" customHeight="1">
      <c r="A13" s="31" t="s">
        <v>14</v>
      </c>
      <c r="B13" s="49" t="s">
        <v>15</v>
      </c>
      <c r="C13" s="33" t="s">
        <v>16</v>
      </c>
      <c r="D13" s="37" t="s">
        <v>17</v>
      </c>
      <c r="E13" s="37" t="s">
        <v>21</v>
      </c>
      <c r="F13" s="33" t="s">
        <v>18</v>
      </c>
      <c r="G13" s="35" t="s">
        <v>19</v>
      </c>
      <c r="H13" s="32" t="s">
        <v>20</v>
      </c>
      <c r="I13" s="1"/>
      <c r="J13" s="9"/>
    </row>
    <row r="14" spans="1:10" ht="18" customHeight="1">
      <c r="A14" s="17" t="s">
        <v>0</v>
      </c>
      <c r="B14" s="51"/>
      <c r="C14" s="34"/>
      <c r="D14" s="36"/>
      <c r="E14" s="36"/>
      <c r="F14" s="34"/>
      <c r="G14" s="36"/>
      <c r="H14" s="25" t="s">
        <v>1</v>
      </c>
      <c r="I14" s="1"/>
      <c r="J14" s="9"/>
    </row>
    <row r="15" spans="1:10" ht="18" customHeight="1">
      <c r="A15" s="20" t="s">
        <v>92</v>
      </c>
      <c r="B15" s="29">
        <v>100</v>
      </c>
      <c r="C15" s="7">
        <f aca="true" t="shared" si="0" ref="C15:C40">B15*0.3</f>
        <v>30</v>
      </c>
      <c r="D15" s="10">
        <v>95</v>
      </c>
      <c r="E15" s="10">
        <v>88</v>
      </c>
      <c r="F15" s="23">
        <f aca="true" t="shared" si="1" ref="F15:F40">(D15+E15)*0.7/2</f>
        <v>64.05</v>
      </c>
      <c r="G15" s="8">
        <f aca="true" t="shared" si="2" ref="G15:G40">C15+F15</f>
        <v>94.05</v>
      </c>
      <c r="H15" s="17">
        <v>1</v>
      </c>
      <c r="J15" s="9"/>
    </row>
    <row r="16" spans="1:10" ht="16.5">
      <c r="A16" s="30" t="s">
        <v>78</v>
      </c>
      <c r="B16" s="27">
        <v>92</v>
      </c>
      <c r="C16" s="13">
        <f t="shared" si="0"/>
        <v>27.599999999999998</v>
      </c>
      <c r="D16" s="12">
        <v>98</v>
      </c>
      <c r="E16" s="12">
        <v>86</v>
      </c>
      <c r="F16" s="13">
        <f t="shared" si="1"/>
        <v>64.39999999999999</v>
      </c>
      <c r="G16" s="15">
        <f t="shared" si="2"/>
        <v>91.99999999999999</v>
      </c>
      <c r="H16" s="19">
        <v>2</v>
      </c>
      <c r="J16" s="9"/>
    </row>
    <row r="17" spans="1:10" ht="16.5">
      <c r="A17" s="30" t="s">
        <v>82</v>
      </c>
      <c r="B17" s="28">
        <v>100</v>
      </c>
      <c r="C17" s="6">
        <f t="shared" si="0"/>
        <v>30</v>
      </c>
      <c r="D17" s="11">
        <v>90</v>
      </c>
      <c r="E17" s="11">
        <v>85</v>
      </c>
      <c r="F17" s="13">
        <f t="shared" si="1"/>
        <v>61.24999999999999</v>
      </c>
      <c r="G17" s="5">
        <f t="shared" si="2"/>
        <v>91.25</v>
      </c>
      <c r="H17" s="19">
        <v>3</v>
      </c>
      <c r="J17" s="9"/>
    </row>
    <row r="18" spans="1:10" ht="18" customHeight="1">
      <c r="A18" s="30" t="s">
        <v>73</v>
      </c>
      <c r="B18" s="27">
        <v>100</v>
      </c>
      <c r="C18" s="13">
        <f t="shared" si="0"/>
        <v>30</v>
      </c>
      <c r="D18" s="12">
        <v>88</v>
      </c>
      <c r="E18" s="12">
        <v>83</v>
      </c>
      <c r="F18" s="13">
        <f t="shared" si="1"/>
        <v>59.849999999999994</v>
      </c>
      <c r="G18" s="15">
        <f t="shared" si="2"/>
        <v>89.85</v>
      </c>
      <c r="H18" s="17">
        <v>4</v>
      </c>
      <c r="J18" s="9"/>
    </row>
    <row r="19" spans="1:10" ht="16.5">
      <c r="A19" s="20" t="s">
        <v>89</v>
      </c>
      <c r="B19" s="28">
        <v>100</v>
      </c>
      <c r="C19" s="6">
        <f t="shared" si="0"/>
        <v>30</v>
      </c>
      <c r="D19" s="11">
        <v>82</v>
      </c>
      <c r="E19" s="11">
        <v>82</v>
      </c>
      <c r="F19" s="13">
        <f t="shared" si="1"/>
        <v>57.4</v>
      </c>
      <c r="G19" s="5">
        <f t="shared" si="2"/>
        <v>87.4</v>
      </c>
      <c r="H19" s="17">
        <v>5</v>
      </c>
      <c r="J19" s="9"/>
    </row>
    <row r="20" spans="1:10" ht="16.5" customHeight="1">
      <c r="A20" s="20" t="s">
        <v>80</v>
      </c>
      <c r="B20" s="28">
        <v>100</v>
      </c>
      <c r="C20" s="6">
        <f t="shared" si="0"/>
        <v>30</v>
      </c>
      <c r="D20" s="11">
        <v>83</v>
      </c>
      <c r="E20" s="11">
        <v>80</v>
      </c>
      <c r="F20" s="13">
        <f t="shared" si="1"/>
        <v>57.05</v>
      </c>
      <c r="G20" s="5">
        <f t="shared" si="2"/>
        <v>87.05</v>
      </c>
      <c r="H20" s="19">
        <v>6</v>
      </c>
      <c r="J20" s="9"/>
    </row>
    <row r="21" spans="1:10" ht="16.5">
      <c r="A21" s="20" t="s">
        <v>96</v>
      </c>
      <c r="B21" s="28">
        <v>100</v>
      </c>
      <c r="C21" s="6">
        <f t="shared" si="0"/>
        <v>30</v>
      </c>
      <c r="D21" s="11">
        <v>77</v>
      </c>
      <c r="E21" s="11">
        <v>67</v>
      </c>
      <c r="F21" s="13">
        <f t="shared" si="1"/>
        <v>50.4</v>
      </c>
      <c r="G21" s="5">
        <f t="shared" si="2"/>
        <v>80.4</v>
      </c>
      <c r="H21" s="20" t="s">
        <v>99</v>
      </c>
      <c r="J21" s="9"/>
    </row>
    <row r="22" spans="1:10" ht="16.5">
      <c r="A22" s="20" t="s">
        <v>87</v>
      </c>
      <c r="B22" s="28">
        <v>100</v>
      </c>
      <c r="C22" s="6">
        <f t="shared" si="0"/>
        <v>30</v>
      </c>
      <c r="D22" s="11">
        <v>72</v>
      </c>
      <c r="E22" s="11">
        <v>68</v>
      </c>
      <c r="F22" s="13">
        <f t="shared" si="1"/>
        <v>49</v>
      </c>
      <c r="G22" s="5">
        <f t="shared" si="2"/>
        <v>79</v>
      </c>
      <c r="H22" s="20" t="s">
        <v>99</v>
      </c>
      <c r="J22" s="9"/>
    </row>
    <row r="23" spans="1:10" ht="16.5">
      <c r="A23" s="20" t="s">
        <v>94</v>
      </c>
      <c r="B23" s="28">
        <v>90</v>
      </c>
      <c r="C23" s="6">
        <f t="shared" si="0"/>
        <v>27</v>
      </c>
      <c r="D23" s="11">
        <v>77</v>
      </c>
      <c r="E23" s="11">
        <v>69</v>
      </c>
      <c r="F23" s="13">
        <f t="shared" si="1"/>
        <v>51.099999999999994</v>
      </c>
      <c r="G23" s="5">
        <f t="shared" si="2"/>
        <v>78.1</v>
      </c>
      <c r="H23" s="17"/>
      <c r="J23" s="9"/>
    </row>
    <row r="24" spans="1:10" ht="16.5">
      <c r="A24" s="30" t="s">
        <v>72</v>
      </c>
      <c r="B24" s="27">
        <v>26</v>
      </c>
      <c r="C24" s="13">
        <f t="shared" si="0"/>
        <v>7.8</v>
      </c>
      <c r="D24" s="12">
        <v>85</v>
      </c>
      <c r="E24" s="12">
        <v>84</v>
      </c>
      <c r="F24" s="13">
        <f t="shared" si="1"/>
        <v>59.15</v>
      </c>
      <c r="G24" s="15">
        <f t="shared" si="2"/>
        <v>66.95</v>
      </c>
      <c r="H24" s="19"/>
      <c r="J24" s="9"/>
    </row>
    <row r="25" spans="1:10" ht="16.5">
      <c r="A25" s="18" t="s">
        <v>86</v>
      </c>
      <c r="B25" s="27">
        <v>36</v>
      </c>
      <c r="C25" s="13">
        <f t="shared" si="0"/>
        <v>10.799999999999999</v>
      </c>
      <c r="D25" s="12">
        <v>80</v>
      </c>
      <c r="E25" s="12">
        <v>80</v>
      </c>
      <c r="F25" s="13">
        <f t="shared" si="1"/>
        <v>56</v>
      </c>
      <c r="G25" s="15">
        <f t="shared" si="2"/>
        <v>66.8</v>
      </c>
      <c r="H25" s="19"/>
      <c r="J25" s="9"/>
    </row>
    <row r="26" spans="1:10" ht="16.5">
      <c r="A26" s="30" t="s">
        <v>81</v>
      </c>
      <c r="B26" s="27">
        <v>48</v>
      </c>
      <c r="C26" s="13">
        <f t="shared" si="0"/>
        <v>14.399999999999999</v>
      </c>
      <c r="D26" s="12">
        <v>63</v>
      </c>
      <c r="E26" s="12">
        <v>78</v>
      </c>
      <c r="F26" s="13">
        <f t="shared" si="1"/>
        <v>49.349999999999994</v>
      </c>
      <c r="G26" s="15">
        <f t="shared" si="2"/>
        <v>63.74999999999999</v>
      </c>
      <c r="H26" s="19"/>
      <c r="J26" s="9"/>
    </row>
    <row r="27" spans="1:10" ht="16.5">
      <c r="A27" s="30" t="s">
        <v>74</v>
      </c>
      <c r="B27" s="28">
        <v>50</v>
      </c>
      <c r="C27" s="6">
        <f t="shared" si="0"/>
        <v>15</v>
      </c>
      <c r="D27" s="11">
        <v>65</v>
      </c>
      <c r="E27" s="11">
        <v>71</v>
      </c>
      <c r="F27" s="13">
        <f t="shared" si="1"/>
        <v>47.599999999999994</v>
      </c>
      <c r="G27" s="5">
        <f t="shared" si="2"/>
        <v>62.599999999999994</v>
      </c>
      <c r="H27" s="17"/>
      <c r="J27" s="9"/>
    </row>
    <row r="28" spans="1:10" ht="16.5">
      <c r="A28" s="20" t="s">
        <v>88</v>
      </c>
      <c r="B28" s="28">
        <v>46</v>
      </c>
      <c r="C28" s="6">
        <f t="shared" si="0"/>
        <v>13.799999999999999</v>
      </c>
      <c r="D28" s="11">
        <v>65</v>
      </c>
      <c r="E28" s="11">
        <v>70</v>
      </c>
      <c r="F28" s="13">
        <f t="shared" si="1"/>
        <v>47.25</v>
      </c>
      <c r="G28" s="5">
        <f t="shared" si="2"/>
        <v>61.05</v>
      </c>
      <c r="H28" s="17"/>
      <c r="J28" s="9"/>
    </row>
    <row r="29" spans="1:10" ht="16.5">
      <c r="A29" s="30" t="s">
        <v>90</v>
      </c>
      <c r="B29" s="27">
        <v>46</v>
      </c>
      <c r="C29" s="13">
        <f t="shared" si="0"/>
        <v>13.799999999999999</v>
      </c>
      <c r="D29" s="12">
        <v>65</v>
      </c>
      <c r="E29" s="12">
        <v>70</v>
      </c>
      <c r="F29" s="13">
        <f t="shared" si="1"/>
        <v>47.25</v>
      </c>
      <c r="G29" s="15">
        <f t="shared" si="2"/>
        <v>61.05</v>
      </c>
      <c r="H29" s="19"/>
      <c r="J29" s="9"/>
    </row>
    <row r="30" spans="1:10" ht="16.5">
      <c r="A30" s="30" t="s">
        <v>93</v>
      </c>
      <c r="B30" s="28">
        <v>44</v>
      </c>
      <c r="C30" s="6">
        <f t="shared" si="0"/>
        <v>13.2</v>
      </c>
      <c r="D30" s="11">
        <v>60</v>
      </c>
      <c r="E30" s="11">
        <v>70</v>
      </c>
      <c r="F30" s="13">
        <f t="shared" si="1"/>
        <v>45.5</v>
      </c>
      <c r="G30" s="5">
        <f t="shared" si="2"/>
        <v>58.7</v>
      </c>
      <c r="H30" s="17"/>
      <c r="J30" s="9"/>
    </row>
    <row r="31" spans="1:10" ht="18" customHeight="1">
      <c r="A31" s="30" t="s">
        <v>77</v>
      </c>
      <c r="B31" s="28">
        <v>32</v>
      </c>
      <c r="C31" s="6">
        <f t="shared" si="0"/>
        <v>9.6</v>
      </c>
      <c r="D31" s="11">
        <v>65</v>
      </c>
      <c r="E31" s="11">
        <v>70</v>
      </c>
      <c r="F31" s="13">
        <f t="shared" si="1"/>
        <v>47.25</v>
      </c>
      <c r="G31" s="5">
        <f t="shared" si="2"/>
        <v>56.85</v>
      </c>
      <c r="H31" s="17"/>
      <c r="J31" s="9"/>
    </row>
    <row r="32" spans="1:10" ht="18" customHeight="1">
      <c r="A32" s="30" t="s">
        <v>76</v>
      </c>
      <c r="B32" s="28">
        <v>26</v>
      </c>
      <c r="C32" s="6">
        <f t="shared" si="0"/>
        <v>7.8</v>
      </c>
      <c r="D32" s="11">
        <v>65</v>
      </c>
      <c r="E32" s="11">
        <v>70</v>
      </c>
      <c r="F32" s="13">
        <f t="shared" si="1"/>
        <v>47.25</v>
      </c>
      <c r="G32" s="5">
        <f t="shared" si="2"/>
        <v>55.05</v>
      </c>
      <c r="H32" s="17"/>
      <c r="J32" s="9"/>
    </row>
    <row r="33" spans="1:10" ht="18" customHeight="1">
      <c r="A33" s="30" t="s">
        <v>95</v>
      </c>
      <c r="B33" s="28">
        <v>34</v>
      </c>
      <c r="C33" s="6">
        <f t="shared" si="0"/>
        <v>10.2</v>
      </c>
      <c r="D33" s="11">
        <v>60</v>
      </c>
      <c r="E33" s="11">
        <v>68</v>
      </c>
      <c r="F33" s="13">
        <f t="shared" si="1"/>
        <v>44.8</v>
      </c>
      <c r="G33" s="5">
        <f t="shared" si="2"/>
        <v>55</v>
      </c>
      <c r="H33" s="17"/>
      <c r="J33" s="9"/>
    </row>
    <row r="34" spans="1:10" ht="18" customHeight="1">
      <c r="A34" s="20" t="s">
        <v>79</v>
      </c>
      <c r="B34" s="28">
        <v>30</v>
      </c>
      <c r="C34" s="16">
        <f t="shared" si="0"/>
        <v>9</v>
      </c>
      <c r="D34" s="11">
        <v>60</v>
      </c>
      <c r="E34" s="11">
        <v>70</v>
      </c>
      <c r="F34" s="13">
        <f t="shared" si="1"/>
        <v>45.5</v>
      </c>
      <c r="G34" s="5">
        <f t="shared" si="2"/>
        <v>54.5</v>
      </c>
      <c r="H34" s="18"/>
      <c r="J34" s="9"/>
    </row>
    <row r="35" spans="1:10" ht="18" customHeight="1">
      <c r="A35" s="30" t="s">
        <v>75</v>
      </c>
      <c r="B35" s="29">
        <v>14</v>
      </c>
      <c r="C35" s="7">
        <f t="shared" si="0"/>
        <v>4.2</v>
      </c>
      <c r="D35" s="10">
        <v>65</v>
      </c>
      <c r="E35" s="10">
        <v>71</v>
      </c>
      <c r="F35" s="13">
        <f t="shared" si="1"/>
        <v>47.599999999999994</v>
      </c>
      <c r="G35" s="5">
        <f t="shared" si="2"/>
        <v>51.8</v>
      </c>
      <c r="H35" s="17"/>
      <c r="J35" s="9"/>
    </row>
    <row r="36" spans="1:10" ht="18" customHeight="1">
      <c r="A36" s="20" t="s">
        <v>83</v>
      </c>
      <c r="B36" s="28">
        <v>0</v>
      </c>
      <c r="C36" s="6">
        <f t="shared" si="0"/>
        <v>0</v>
      </c>
      <c r="D36" s="11">
        <v>0</v>
      </c>
      <c r="E36" s="11">
        <v>0</v>
      </c>
      <c r="F36" s="13">
        <f t="shared" si="1"/>
        <v>0</v>
      </c>
      <c r="G36" s="5">
        <f t="shared" si="2"/>
        <v>0</v>
      </c>
      <c r="H36" s="20"/>
      <c r="J36" s="9"/>
    </row>
    <row r="37" spans="1:10" ht="16.5">
      <c r="A37" s="30" t="s">
        <v>84</v>
      </c>
      <c r="B37" s="26">
        <v>0</v>
      </c>
      <c r="C37" s="14">
        <f t="shared" si="0"/>
        <v>0</v>
      </c>
      <c r="D37" s="22">
        <v>0</v>
      </c>
      <c r="E37" s="22">
        <v>0</v>
      </c>
      <c r="F37" s="13">
        <f t="shared" si="1"/>
        <v>0</v>
      </c>
      <c r="G37" s="24">
        <f t="shared" si="2"/>
        <v>0</v>
      </c>
      <c r="H37" s="19"/>
      <c r="J37" s="9"/>
    </row>
    <row r="38" spans="1:10" ht="16.5">
      <c r="A38" s="30" t="s">
        <v>85</v>
      </c>
      <c r="B38" s="28">
        <v>0</v>
      </c>
      <c r="C38" s="6">
        <f t="shared" si="0"/>
        <v>0</v>
      </c>
      <c r="D38" s="11">
        <v>0</v>
      </c>
      <c r="E38" s="11">
        <v>0</v>
      </c>
      <c r="F38" s="13">
        <f t="shared" si="1"/>
        <v>0</v>
      </c>
      <c r="G38" s="5">
        <f t="shared" si="2"/>
        <v>0</v>
      </c>
      <c r="H38" s="17"/>
      <c r="J38" s="9"/>
    </row>
    <row r="39" spans="1:10" ht="16.5">
      <c r="A39" s="20" t="s">
        <v>91</v>
      </c>
      <c r="B39" s="28">
        <v>0</v>
      </c>
      <c r="C39" s="6">
        <f t="shared" si="0"/>
        <v>0</v>
      </c>
      <c r="D39" s="11">
        <v>0</v>
      </c>
      <c r="E39" s="11">
        <v>0</v>
      </c>
      <c r="F39" s="13">
        <f t="shared" si="1"/>
        <v>0</v>
      </c>
      <c r="G39" s="5">
        <f t="shared" si="2"/>
        <v>0</v>
      </c>
      <c r="H39" s="17"/>
      <c r="J39" s="9"/>
    </row>
    <row r="40" spans="1:8" ht="16.5">
      <c r="A40" s="20" t="s">
        <v>97</v>
      </c>
      <c r="B40" s="28">
        <v>0</v>
      </c>
      <c r="C40" s="6">
        <f t="shared" si="0"/>
        <v>0</v>
      </c>
      <c r="D40" s="11">
        <v>0</v>
      </c>
      <c r="E40" s="11">
        <v>0</v>
      </c>
      <c r="F40" s="13">
        <f t="shared" si="1"/>
        <v>0</v>
      </c>
      <c r="G40" s="5">
        <f t="shared" si="2"/>
        <v>0</v>
      </c>
      <c r="H40" s="17"/>
    </row>
    <row r="42" ht="16.5">
      <c r="G42" s="1"/>
    </row>
  </sheetData>
  <mergeCells count="24">
    <mergeCell ref="C13:C14"/>
    <mergeCell ref="G13:G14"/>
    <mergeCell ref="E13:E14"/>
    <mergeCell ref="D13:D14"/>
    <mergeCell ref="G8:H9"/>
    <mergeCell ref="E10:F11"/>
    <mergeCell ref="G10:H11"/>
    <mergeCell ref="F13:F14"/>
    <mergeCell ref="A1:I1"/>
    <mergeCell ref="C3:E3"/>
    <mergeCell ref="E4:F5"/>
    <mergeCell ref="G4:H5"/>
    <mergeCell ref="A4:B5"/>
    <mergeCell ref="C4:D5"/>
    <mergeCell ref="B13:B14"/>
    <mergeCell ref="G6:H7"/>
    <mergeCell ref="A6:B7"/>
    <mergeCell ref="C6:D7"/>
    <mergeCell ref="C10:D11"/>
    <mergeCell ref="C8:D9"/>
    <mergeCell ref="A8:B9"/>
    <mergeCell ref="E6:F7"/>
    <mergeCell ref="A10:B11"/>
    <mergeCell ref="E8:F9"/>
  </mergeCells>
  <printOptions/>
  <pageMargins left="0.7480314960629921" right="0.35433070866141736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Colling</cp:lastModifiedBy>
  <cp:lastPrinted>2012-04-19T05:04:48Z</cp:lastPrinted>
  <dcterms:created xsi:type="dcterms:W3CDTF">2007-05-01T02:07:22Z</dcterms:created>
  <dcterms:modified xsi:type="dcterms:W3CDTF">2013-04-26T08:30:34Z</dcterms:modified>
  <cp:category/>
  <cp:version/>
  <cp:contentType/>
  <cp:contentStatus/>
</cp:coreProperties>
</file>